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UBORDONATE" sheetId="21" r:id="rId1"/>
    <sheet name="Sheet1" sheetId="44" r:id="rId2"/>
  </sheets>
  <definedNames>
    <definedName name="_xlnm._FilterDatabase" localSheetId="0" hidden="1">SUBORDONATE!$A$1:$CA$4</definedName>
  </definedNames>
  <calcPr calcId="124519"/>
</workbook>
</file>

<file path=xl/calcChain.xml><?xml version="1.0" encoding="utf-8"?>
<calcChain xmlns="http://schemas.openxmlformats.org/spreadsheetml/2006/main">
  <c r="Y4" i="21"/>
  <c r="U4"/>
  <c r="R4"/>
  <c r="U5" l="1"/>
  <c r="BT4"/>
  <c r="BP4"/>
  <c r="BE4"/>
  <c r="AZ4"/>
  <c r="AP4"/>
  <c r="AL4"/>
  <c r="AG4"/>
  <c r="BB5" l="1"/>
  <c r="AI5"/>
</calcChain>
</file>

<file path=xl/sharedStrings.xml><?xml version="1.0" encoding="utf-8"?>
<sst xmlns="http://schemas.openxmlformats.org/spreadsheetml/2006/main" count="125" uniqueCount="90">
  <si>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</si>
  <si>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</si>
  <si>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</si>
  <si>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</si>
  <si>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</si>
  <si>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</si>
  <si>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</si>
  <si>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</si>
  <si>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</si>
  <si>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</si>
  <si>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</si>
  <si>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</si>
  <si>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</si>
  <si>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</si>
  <si>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</si>
  <si>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</si>
  <si>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</si>
  <si>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</si>
  <si>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</si>
  <si>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e) Informaţii privind modul de aplicare a Legii nr. 544/2001,  cu modificările şi completările ulterioare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</si>
  <si>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</si>
  <si>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</si>
  <si>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</si>
  <si>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</si>
  <si>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</si>
  <si>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</si>
  <si>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</si>
  <si>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</si>
  <si>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</si>
  <si>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</si>
  <si>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</si>
  <si>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</si>
  <si>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</si>
  <si>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</si>
  <si>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</si>
  <si>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</si>
  <si>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b) Modul de îndeplinire a atribuţiilor instituţiei publice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</si>
  <si>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</si>
  <si>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</si>
  <si>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</si>
  <si>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</si>
  <si>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</si>
  <si>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</si>
  <si>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</si>
  <si>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</si>
  <si>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</si>
  <si>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</si>
  <si>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</si>
  <si>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Nr.Crt.</t>
  </si>
  <si>
    <t>a) Utilizarea banilor publici (contracte, investiţii, cheltuieli, etc)</t>
  </si>
  <si>
    <t>c) Acte normative, reglementări</t>
  </si>
  <si>
    <t>d) Activitatea liderilor instituţiei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</si>
  <si>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</si>
  <si>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</si>
  <si>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</si>
  <si>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</si>
  <si>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</si>
  <si>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</si>
  <si>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in presa</t>
  </si>
  <si>
    <t>in MO</t>
  </si>
  <si>
    <t>alte modalitati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</si>
  <si>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</si>
  <si>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</si>
  <si>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</si>
  <si>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</si>
  <si>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</si>
  <si>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</si>
  <si>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</si>
  <si>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</si>
  <si>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Aprecierea specifica a activității institutiei</t>
  </si>
  <si>
    <t>Afisarea informatiilor a fost sufiecient de vizibila pentru cei interesati</t>
  </si>
  <si>
    <t>Solutii pentru cresterea vizibilitatii informatiilor publicate aplicate de catre institutia dvs.</t>
  </si>
  <si>
    <t>Seturi de date suplimentare din oficiu, fata de cele minimale prevazute de lege, au fost publicate de institutia dvs</t>
  </si>
  <si>
    <t>Informații publicate în format deschis</t>
  </si>
  <si>
    <t>Măsuri propuse pentru publicarea unui numar cat mai mare de seturi de adte in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</si>
  <si>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</si>
  <si>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</si>
  <si>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</si>
  <si>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Detineti biblioteca virtuală/ punct de informare</t>
  </si>
  <si>
    <t>mentionare</t>
  </si>
  <si>
    <t>nr.</t>
  </si>
  <si>
    <t>Altele</t>
  </si>
  <si>
    <t>Alte motive</t>
  </si>
  <si>
    <t>NUMAR AUTORITATI CENTRALIZATE</t>
  </si>
  <si>
    <t>foarte bună</t>
  </si>
  <si>
    <t>da (informații privind acțiunile de sport și tineret organizate)</t>
  </si>
  <si>
    <t>modificarea site-ului</t>
  </si>
  <si>
    <t>nu este cazul</t>
  </si>
  <si>
    <t>site-ul DJST Constanta</t>
  </si>
  <si>
    <t xml:space="preserve">Elaborare PS prin POCA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</si>
</sst>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0" fontId="4" fillId="3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6" borderId="2" xfId="0" applyFont="1" applyFill="1" applyBorder="1" applyAlignment="1">
      <alignment wrapText="1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5" fillId="0" borderId="3" xfId="0" applyFont="1" applyFill="1" applyBorder="1" applyAlignment="1" applyProtection="1">
      <alignment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5"/>
  <sheetViews>
    <sheetView tabSelected="1" topLeftCell="BI1" zoomScale="106" zoomScaleNormal="106" workbookViewId="0">
      <selection activeCell="BV7" sqref="BV7"/>
    </sheetView>
  </sheetViews>
  <sheetFormatPr defaultColWidth="9" defaultRowHeight="15"/>
  <cols>
    <col min="1" max="1" width="9" style="8"/>
    <col min="2" max="2" width="16.5703125" style="8" customWidth="1"/>
    <col min="3" max="11" width="9" style="8"/>
    <col min="12" max="13" width="10.42578125" style="8" customWidth="1"/>
    <col min="14" max="15" width="12.5703125" style="8" customWidth="1"/>
    <col min="16" max="17" width="9" style="8"/>
    <col min="18" max="18" width="9" style="1"/>
    <col min="19" max="20" width="9" style="8"/>
    <col min="21" max="21" width="9" style="1"/>
    <col min="22" max="24" width="9" style="8"/>
    <col min="25" max="25" width="9" style="1"/>
    <col min="26" max="32" width="9" style="8"/>
    <col min="33" max="33" width="9" style="1"/>
    <col min="34" max="37" width="9" style="8"/>
    <col min="38" max="38" width="9" style="1"/>
    <col min="39" max="41" width="9" style="8"/>
    <col min="42" max="42" width="9" style="1"/>
    <col min="43" max="48" width="9" style="8"/>
    <col min="49" max="51" width="9" style="8" customWidth="1"/>
    <col min="52" max="52" width="9" style="1"/>
    <col min="53" max="55" width="9" style="8"/>
    <col min="56" max="56" width="9" style="8" customWidth="1"/>
    <col min="57" max="57" width="9" style="1"/>
    <col min="58" max="63" width="9" style="8"/>
    <col min="64" max="64" width="9" style="8" customWidth="1"/>
    <col min="65" max="67" width="9" style="8"/>
    <col min="68" max="68" width="9" style="1"/>
    <col min="69" max="71" width="9" style="8"/>
    <col min="72" max="72" width="9" style="1"/>
    <col min="73" max="76" width="9" style="8" customWidth="1"/>
    <col min="77" max="79" width="9" style="8"/>
    <col min="80" max="16384" width="9" style="1"/>
  </cols>
  <sheetData>
    <row r="1" spans="1:79" ht="25.5" customHeight="1">
      <c r="A1" s="61" t="s">
        <v>48</v>
      </c>
      <c r="B1" s="40" t="s">
        <v>83</v>
      </c>
      <c r="C1" s="40" t="s">
        <v>69</v>
      </c>
      <c r="D1" s="40" t="s">
        <v>9</v>
      </c>
      <c r="E1" s="40"/>
      <c r="F1" s="40" t="s">
        <v>0</v>
      </c>
      <c r="G1" s="40" t="s">
        <v>1</v>
      </c>
      <c r="H1" s="40"/>
      <c r="I1" s="40"/>
      <c r="J1" s="40"/>
      <c r="K1" s="40"/>
      <c r="L1" s="50" t="s">
        <v>70</v>
      </c>
      <c r="M1" s="40" t="s">
        <v>2</v>
      </c>
      <c r="N1" s="50" t="s">
        <v>71</v>
      </c>
      <c r="O1" s="50" t="s">
        <v>72</v>
      </c>
      <c r="P1" s="50" t="s">
        <v>73</v>
      </c>
      <c r="Q1" s="50" t="s">
        <v>74</v>
      </c>
      <c r="R1" s="44" t="s">
        <v>23</v>
      </c>
      <c r="S1" s="40" t="s">
        <v>22</v>
      </c>
      <c r="T1" s="40"/>
      <c r="U1" s="44" t="s">
        <v>23</v>
      </c>
      <c r="V1" s="40" t="s">
        <v>20</v>
      </c>
      <c r="W1" s="40"/>
      <c r="X1" s="40"/>
      <c r="Y1" s="44" t="s">
        <v>23</v>
      </c>
      <c r="Z1" s="40" t="s">
        <v>7</v>
      </c>
      <c r="AA1" s="40"/>
      <c r="AB1" s="40"/>
      <c r="AC1" s="40"/>
      <c r="AD1" s="40"/>
      <c r="AE1" s="40"/>
      <c r="AF1" s="40"/>
      <c r="AG1" s="47" t="s">
        <v>18</v>
      </c>
      <c r="AH1" s="40" t="s">
        <v>27</v>
      </c>
      <c r="AI1" s="40"/>
      <c r="AJ1" s="40"/>
      <c r="AK1" s="40"/>
      <c r="AL1" s="47" t="s">
        <v>18</v>
      </c>
      <c r="AM1" s="40" t="s">
        <v>28</v>
      </c>
      <c r="AN1" s="40"/>
      <c r="AO1" s="40"/>
      <c r="AP1" s="47" t="s">
        <v>18</v>
      </c>
      <c r="AQ1" s="34" t="s">
        <v>40</v>
      </c>
      <c r="AR1" s="35"/>
      <c r="AS1" s="35"/>
      <c r="AT1" s="35"/>
      <c r="AU1" s="35"/>
      <c r="AV1" s="35"/>
      <c r="AW1" s="36"/>
      <c r="AX1" s="50" t="s">
        <v>76</v>
      </c>
      <c r="AY1" s="50" t="s">
        <v>77</v>
      </c>
      <c r="AZ1" s="58" t="s">
        <v>16</v>
      </c>
      <c r="BA1" s="34" t="s">
        <v>37</v>
      </c>
      <c r="BB1" s="35"/>
      <c r="BC1" s="35"/>
      <c r="BD1" s="36"/>
      <c r="BE1" s="58" t="s">
        <v>16</v>
      </c>
      <c r="BF1" s="34" t="s">
        <v>40</v>
      </c>
      <c r="BG1" s="35"/>
      <c r="BH1" s="35"/>
      <c r="BI1" s="35"/>
      <c r="BJ1" s="35"/>
      <c r="BK1" s="35"/>
      <c r="BL1" s="36"/>
      <c r="BM1" s="20" t="s">
        <v>15</v>
      </c>
      <c r="BN1" s="21"/>
      <c r="BO1" s="22"/>
      <c r="BP1" s="26" t="s">
        <v>46</v>
      </c>
      <c r="BQ1" s="20" t="s">
        <v>14</v>
      </c>
      <c r="BR1" s="21"/>
      <c r="BS1" s="22"/>
      <c r="BT1" s="29" t="s">
        <v>46</v>
      </c>
      <c r="BU1" s="40" t="s">
        <v>10</v>
      </c>
      <c r="BV1" s="40"/>
      <c r="BW1" s="40"/>
      <c r="BX1" s="40"/>
      <c r="BY1" s="40" t="s">
        <v>12</v>
      </c>
      <c r="BZ1" s="40"/>
      <c r="CA1" s="57"/>
    </row>
    <row r="2" spans="1:79" ht="33" customHeight="1">
      <c r="A2" s="62"/>
      <c r="B2" s="41"/>
      <c r="C2" s="41"/>
      <c r="D2" s="41" t="s">
        <v>8</v>
      </c>
      <c r="E2" s="41" t="s">
        <v>11</v>
      </c>
      <c r="F2" s="41"/>
      <c r="G2" s="41"/>
      <c r="H2" s="41"/>
      <c r="I2" s="41"/>
      <c r="J2" s="41"/>
      <c r="K2" s="41"/>
      <c r="L2" s="51"/>
      <c r="M2" s="41"/>
      <c r="N2" s="51"/>
      <c r="O2" s="51"/>
      <c r="P2" s="51"/>
      <c r="Q2" s="51"/>
      <c r="R2" s="45"/>
      <c r="S2" s="41" t="s">
        <v>3</v>
      </c>
      <c r="T2" s="41" t="s">
        <v>4</v>
      </c>
      <c r="U2" s="45"/>
      <c r="V2" s="41" t="s">
        <v>21</v>
      </c>
      <c r="W2" s="41" t="s">
        <v>5</v>
      </c>
      <c r="X2" s="41" t="s">
        <v>6</v>
      </c>
      <c r="Y2" s="45"/>
      <c r="Z2" s="41" t="s">
        <v>49</v>
      </c>
      <c r="AA2" s="41" t="s">
        <v>36</v>
      </c>
      <c r="AB2" s="41" t="s">
        <v>50</v>
      </c>
      <c r="AC2" s="41" t="s">
        <v>51</v>
      </c>
      <c r="AD2" s="53" t="s">
        <v>19</v>
      </c>
      <c r="AE2" s="41" t="s">
        <v>81</v>
      </c>
      <c r="AF2" s="41"/>
      <c r="AG2" s="48"/>
      <c r="AH2" s="39" t="s">
        <v>17</v>
      </c>
      <c r="AI2" s="39" t="s">
        <v>25</v>
      </c>
      <c r="AJ2" s="39" t="s">
        <v>26</v>
      </c>
      <c r="AK2" s="39" t="s">
        <v>47</v>
      </c>
      <c r="AL2" s="48"/>
      <c r="AM2" s="39" t="s">
        <v>29</v>
      </c>
      <c r="AN2" s="39" t="s">
        <v>31</v>
      </c>
      <c r="AO2" s="39" t="s">
        <v>30</v>
      </c>
      <c r="AP2" s="48"/>
      <c r="AQ2" s="39" t="s">
        <v>32</v>
      </c>
      <c r="AR2" s="39" t="s">
        <v>33</v>
      </c>
      <c r="AS2" s="39" t="s">
        <v>34</v>
      </c>
      <c r="AT2" s="39" t="s">
        <v>35</v>
      </c>
      <c r="AU2" s="39" t="s">
        <v>42</v>
      </c>
      <c r="AV2" s="39" t="s">
        <v>75</v>
      </c>
      <c r="AW2" s="39"/>
      <c r="AX2" s="51"/>
      <c r="AY2" s="51"/>
      <c r="AZ2" s="59"/>
      <c r="BA2" s="32" t="s">
        <v>38</v>
      </c>
      <c r="BB2" s="32" t="s">
        <v>39</v>
      </c>
      <c r="BC2" s="37" t="s">
        <v>82</v>
      </c>
      <c r="BD2" s="38"/>
      <c r="BE2" s="59"/>
      <c r="BF2" s="32" t="s">
        <v>41</v>
      </c>
      <c r="BG2" s="32" t="s">
        <v>33</v>
      </c>
      <c r="BH2" s="32" t="s">
        <v>34</v>
      </c>
      <c r="BI2" s="32" t="s">
        <v>35</v>
      </c>
      <c r="BJ2" s="32" t="s">
        <v>42</v>
      </c>
      <c r="BK2" s="37" t="s">
        <v>81</v>
      </c>
      <c r="BL2" s="38"/>
      <c r="BM2" s="23"/>
      <c r="BN2" s="24"/>
      <c r="BO2" s="25"/>
      <c r="BP2" s="27"/>
      <c r="BQ2" s="23"/>
      <c r="BR2" s="24"/>
      <c r="BS2" s="25"/>
      <c r="BT2" s="30"/>
      <c r="BU2" s="41"/>
      <c r="BV2" s="41"/>
      <c r="BW2" s="41"/>
      <c r="BX2" s="41"/>
      <c r="BY2" s="32" t="s">
        <v>78</v>
      </c>
      <c r="BZ2" s="39" t="s">
        <v>13</v>
      </c>
      <c r="CA2" s="55" t="s">
        <v>24</v>
      </c>
    </row>
    <row r="3" spans="1:79" ht="128.25" thickBot="1">
      <c r="A3" s="63"/>
      <c r="B3" s="42"/>
      <c r="C3" s="42"/>
      <c r="D3" s="42"/>
      <c r="E3" s="42"/>
      <c r="F3" s="42"/>
      <c r="G3" s="9" t="s">
        <v>56</v>
      </c>
      <c r="H3" s="10" t="s">
        <v>57</v>
      </c>
      <c r="I3" s="10" t="s">
        <v>58</v>
      </c>
      <c r="J3" s="10" t="s">
        <v>59</v>
      </c>
      <c r="K3" s="10" t="s">
        <v>60</v>
      </c>
      <c r="L3" s="52"/>
      <c r="M3" s="42"/>
      <c r="N3" s="52"/>
      <c r="O3" s="52"/>
      <c r="P3" s="52"/>
      <c r="Q3" s="52"/>
      <c r="R3" s="46"/>
      <c r="S3" s="42"/>
      <c r="T3" s="42"/>
      <c r="U3" s="46"/>
      <c r="V3" s="42"/>
      <c r="W3" s="42"/>
      <c r="X3" s="42"/>
      <c r="Y3" s="46"/>
      <c r="Z3" s="42"/>
      <c r="AA3" s="42"/>
      <c r="AB3" s="42"/>
      <c r="AC3" s="42"/>
      <c r="AD3" s="54"/>
      <c r="AE3" s="14" t="s">
        <v>80</v>
      </c>
      <c r="AF3" s="15" t="s">
        <v>79</v>
      </c>
      <c r="AG3" s="49"/>
      <c r="AH3" s="43"/>
      <c r="AI3" s="43"/>
      <c r="AJ3" s="43"/>
      <c r="AK3" s="43"/>
      <c r="AL3" s="49"/>
      <c r="AM3" s="43"/>
      <c r="AN3" s="43"/>
      <c r="AO3" s="43"/>
      <c r="AP3" s="49"/>
      <c r="AQ3" s="43"/>
      <c r="AR3" s="43"/>
      <c r="AS3" s="43"/>
      <c r="AT3" s="43"/>
      <c r="AU3" s="43"/>
      <c r="AV3" s="14" t="s">
        <v>80</v>
      </c>
      <c r="AW3" s="15" t="s">
        <v>79</v>
      </c>
      <c r="AX3" s="52"/>
      <c r="AY3" s="52"/>
      <c r="AZ3" s="60"/>
      <c r="BA3" s="33"/>
      <c r="BB3" s="33"/>
      <c r="BC3" s="17" t="s">
        <v>80</v>
      </c>
      <c r="BD3" s="15" t="s">
        <v>79</v>
      </c>
      <c r="BE3" s="60"/>
      <c r="BF3" s="33"/>
      <c r="BG3" s="33"/>
      <c r="BH3" s="33"/>
      <c r="BI3" s="33"/>
      <c r="BJ3" s="33"/>
      <c r="BK3" s="14" t="s">
        <v>80</v>
      </c>
      <c r="BL3" s="15" t="s">
        <v>79</v>
      </c>
      <c r="BM3" s="17" t="s">
        <v>44</v>
      </c>
      <c r="BN3" s="17" t="s">
        <v>43</v>
      </c>
      <c r="BO3" s="17" t="s">
        <v>45</v>
      </c>
      <c r="BP3" s="28"/>
      <c r="BQ3" s="17" t="s">
        <v>44</v>
      </c>
      <c r="BR3" s="17" t="s">
        <v>43</v>
      </c>
      <c r="BS3" s="17" t="s">
        <v>45</v>
      </c>
      <c r="BT3" s="31"/>
      <c r="BU3" s="17" t="s">
        <v>52</v>
      </c>
      <c r="BV3" s="17" t="s">
        <v>53</v>
      </c>
      <c r="BW3" s="17" t="s">
        <v>54</v>
      </c>
      <c r="BX3" s="17" t="s">
        <v>55</v>
      </c>
      <c r="BY3" s="33"/>
      <c r="BZ3" s="43"/>
      <c r="CA3" s="56"/>
    </row>
    <row r="4" spans="1:79" ht="59.25" customHeight="1" thickBot="1">
      <c r="A4" s="11">
        <v>1</v>
      </c>
      <c r="B4" s="12"/>
      <c r="C4" s="7" t="s">
        <v>84</v>
      </c>
      <c r="D4" s="7" t="s">
        <v>63</v>
      </c>
      <c r="E4" s="7" t="s">
        <v>63</v>
      </c>
      <c r="F4" s="7" t="s">
        <v>84</v>
      </c>
      <c r="G4" s="13" t="s">
        <v>66</v>
      </c>
      <c r="H4" s="13" t="s">
        <v>66</v>
      </c>
      <c r="I4" s="13" t="s">
        <v>65</v>
      </c>
      <c r="J4" s="13" t="s">
        <v>65</v>
      </c>
      <c r="K4" s="13" t="s">
        <v>65</v>
      </c>
      <c r="L4" s="13" t="s">
        <v>66</v>
      </c>
      <c r="M4" s="7" t="s">
        <v>85</v>
      </c>
      <c r="N4" s="7" t="s">
        <v>86</v>
      </c>
      <c r="O4" s="7" t="s">
        <v>66</v>
      </c>
      <c r="P4" s="7" t="s">
        <v>66</v>
      </c>
      <c r="Q4" s="7" t="s">
        <v>86</v>
      </c>
      <c r="R4" s="2">
        <f>S4+T4</f>
        <v>7</v>
      </c>
      <c r="S4" s="7">
        <v>2</v>
      </c>
      <c r="T4" s="7">
        <v>5</v>
      </c>
      <c r="U4" s="2">
        <f>V4+W4+X4</f>
        <v>7</v>
      </c>
      <c r="V4" s="7">
        <v>1</v>
      </c>
      <c r="W4" s="7">
        <v>6</v>
      </c>
      <c r="X4" s="7">
        <v>0</v>
      </c>
      <c r="Y4" s="2">
        <f>Z4+AA4+AB4+AC4+AD4+AE4</f>
        <v>7</v>
      </c>
      <c r="Z4" s="7">
        <v>1</v>
      </c>
      <c r="AA4" s="7">
        <v>4</v>
      </c>
      <c r="AB4" s="7">
        <v>0</v>
      </c>
      <c r="AC4" s="7">
        <v>1</v>
      </c>
      <c r="AD4" s="16">
        <v>1</v>
      </c>
      <c r="AE4" s="16">
        <v>0</v>
      </c>
      <c r="AF4" s="7">
        <v>0</v>
      </c>
      <c r="AG4" s="3">
        <f>AH4+AI4+AJ4+AK4</f>
        <v>7</v>
      </c>
      <c r="AH4" s="7">
        <v>0</v>
      </c>
      <c r="AI4" s="7">
        <v>7</v>
      </c>
      <c r="AJ4" s="7">
        <v>0</v>
      </c>
      <c r="AK4" s="7">
        <v>0</v>
      </c>
      <c r="AL4" s="3">
        <f>AM4+AN4+AO4</f>
        <v>7</v>
      </c>
      <c r="AM4" s="7">
        <v>6</v>
      </c>
      <c r="AN4" s="7">
        <v>1</v>
      </c>
      <c r="AO4" s="7">
        <v>0</v>
      </c>
      <c r="AP4" s="3">
        <f>AQ4+AR4+AS4+AT4+AU4+AV4</f>
        <v>7</v>
      </c>
      <c r="AQ4" s="7">
        <v>1</v>
      </c>
      <c r="AR4" s="7">
        <v>4</v>
      </c>
      <c r="AS4" s="7">
        <v>0</v>
      </c>
      <c r="AT4" s="7">
        <v>1</v>
      </c>
      <c r="AU4" s="7">
        <v>1</v>
      </c>
      <c r="AV4" s="13">
        <v>0</v>
      </c>
      <c r="AW4" s="7">
        <v>0</v>
      </c>
      <c r="AX4" s="7" t="s">
        <v>87</v>
      </c>
      <c r="AY4" s="7" t="s">
        <v>87</v>
      </c>
      <c r="AZ4" s="4">
        <f>BA4+BB4+BC4</f>
        <v>0</v>
      </c>
      <c r="BA4" s="7">
        <v>0</v>
      </c>
      <c r="BB4" s="7">
        <v>0</v>
      </c>
      <c r="BC4" s="13">
        <v>0</v>
      </c>
      <c r="BD4" s="7">
        <v>0</v>
      </c>
      <c r="BE4" s="4">
        <f>BF4+BG4+BH4+BI4+BJ4+BK4</f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13">
        <v>0</v>
      </c>
      <c r="BL4" s="7">
        <v>0</v>
      </c>
      <c r="BM4" s="7">
        <v>0</v>
      </c>
      <c r="BN4" s="7">
        <v>0</v>
      </c>
      <c r="BO4" s="7">
        <v>0</v>
      </c>
      <c r="BP4" s="5">
        <f>BM4+BN4+BO4</f>
        <v>0</v>
      </c>
      <c r="BQ4" s="7">
        <v>0</v>
      </c>
      <c r="BR4" s="7">
        <v>0</v>
      </c>
      <c r="BS4" s="7">
        <v>0</v>
      </c>
      <c r="BT4" s="6">
        <f>BQ4+BR4+BS4</f>
        <v>0</v>
      </c>
      <c r="BU4" s="7">
        <v>0</v>
      </c>
      <c r="BV4" s="7">
        <v>0</v>
      </c>
      <c r="BW4" s="7">
        <v>0</v>
      </c>
      <c r="BX4" s="7"/>
      <c r="BY4" s="7" t="s">
        <v>65</v>
      </c>
      <c r="BZ4" s="18" t="s">
        <v>88</v>
      </c>
      <c r="CA4" s="19" t="s">
        <v>89</v>
      </c>
    </row>
    <row r="5" spans="1:79">
      <c r="U5" s="1" t="str">
        <f>IF(R4=U4,IF(U4=Y4,"e bine","nu e bine"),"nu e bine")</f>
        <v>e bine</v>
      </c>
      <c r="AI5" s="8" t="str">
        <f>IF(AG4=AL4,IF(AL4=AP4,"e bine","nu e bine"),"nu e bine")</f>
        <v>e bine</v>
      </c>
      <c r="BB5" s="8" t="str">
        <f>IF(AZ4=BE4,"e bine","nu e bine")</f>
        <v>e bine</v>
      </c>
    </row>
  </sheetData>
  <sheetProtection sheet="1" objects="1" scenarios="1"/>
  <dataConsolidate/>
  <mergeCells count="74">
    <mergeCell ref="L1:L3"/>
    <mergeCell ref="G1:K2"/>
    <mergeCell ref="M1:M3"/>
    <mergeCell ref="R1:R3"/>
    <mergeCell ref="D2:D3"/>
    <mergeCell ref="E2:E3"/>
    <mergeCell ref="N1:N3"/>
    <mergeCell ref="O1:O3"/>
    <mergeCell ref="P1:P3"/>
    <mergeCell ref="Q1:Q3"/>
    <mergeCell ref="A1:A3"/>
    <mergeCell ref="B1:B3"/>
    <mergeCell ref="C1:C3"/>
    <mergeCell ref="D1:E1"/>
    <mergeCell ref="F1:F3"/>
    <mergeCell ref="CA2:CA3"/>
    <mergeCell ref="AO2:AO3"/>
    <mergeCell ref="AQ2:AQ3"/>
    <mergeCell ref="AR2:AR3"/>
    <mergeCell ref="AS2:AS3"/>
    <mergeCell ref="AT2:AT3"/>
    <mergeCell ref="AU2:AU3"/>
    <mergeCell ref="BU1:BX2"/>
    <mergeCell ref="AQ1:AW1"/>
    <mergeCell ref="BY1:CA1"/>
    <mergeCell ref="AZ1:AZ3"/>
    <mergeCell ref="AM1:AO1"/>
    <mergeCell ref="BZ2:BZ3"/>
    <mergeCell ref="AN2:AN3"/>
    <mergeCell ref="BY2:BY3"/>
    <mergeCell ref="BE1:BE3"/>
    <mergeCell ref="AY1:AY3"/>
    <mergeCell ref="W2:W3"/>
    <mergeCell ref="X2:X3"/>
    <mergeCell ref="Z2:Z3"/>
    <mergeCell ref="AA2:AA3"/>
    <mergeCell ref="AH2:AH3"/>
    <mergeCell ref="AD2:AD3"/>
    <mergeCell ref="AE2:AF2"/>
    <mergeCell ref="AX1:AX3"/>
    <mergeCell ref="V1:X1"/>
    <mergeCell ref="Z1:AF1"/>
    <mergeCell ref="AG1:AG3"/>
    <mergeCell ref="AH1:AK1"/>
    <mergeCell ref="AB2:AB3"/>
    <mergeCell ref="AC2:AC3"/>
    <mergeCell ref="V2:V3"/>
    <mergeCell ref="AV2:AW2"/>
    <mergeCell ref="S1:T1"/>
    <mergeCell ref="S2:S3"/>
    <mergeCell ref="AI2:AI3"/>
    <mergeCell ref="U1:U3"/>
    <mergeCell ref="Y1:Y3"/>
    <mergeCell ref="AL1:AL3"/>
    <mergeCell ref="AP1:AP3"/>
    <mergeCell ref="AJ2:AJ3"/>
    <mergeCell ref="AK2:AK3"/>
    <mergeCell ref="AM2:AM3"/>
    <mergeCell ref="T2:T3"/>
    <mergeCell ref="BM1:BO2"/>
    <mergeCell ref="BP1:BP3"/>
    <mergeCell ref="BQ1:BS2"/>
    <mergeCell ref="BT1:BT3"/>
    <mergeCell ref="BA2:BA3"/>
    <mergeCell ref="BF2:BF3"/>
    <mergeCell ref="BF1:BL1"/>
    <mergeCell ref="BC2:BD2"/>
    <mergeCell ref="BA1:BD1"/>
    <mergeCell ref="BB2:BB3"/>
    <mergeCell ref="BK2:BL2"/>
    <mergeCell ref="BJ2:BJ3"/>
    <mergeCell ref="BI2:BI3"/>
    <mergeCell ref="BH2:BH3"/>
    <mergeCell ref="BG2:BG3"/>
  </mergeCells>
  <conditionalFormatting sqref="S7">
    <cfRule type="cellIs" dxfId="1" priority="2" operator="greaterThan">
      <formula>$U$4</formula>
    </cfRule>
  </conditionalFormatting>
  <conditionalFormatting sqref="R4">
    <cfRule type="cellIs" dxfId="0" priority="1" operator="greaterThan">
      <formula>$U$4=$Y$4</formula>
    </cfRule>
  </conditionalFormatting>
  <dataValidations xWindow="885" yWindow="741" count="10">
    <dataValidation type="whole" allowBlank="1" showInputMessage="1" showErrorMessage="1" sqref="BQ4:BS4 Z4:AE4 AQ4:AV4 S4:T4 V4:X4 AH4:AK4 AM4:AO4 BA4:BD4 BF4:BO4">
      <formula1>0</formula1>
      <formula2>500000</formula2>
    </dataValidation>
    <dataValidation type="custom" allowBlank="1" showInputMessage="1" showErrorMessage="1" error="STOP&#10;" promptTitle="ATENTIE" prompt="trebuie sa aiba aceeasi valoare cu coloanele S si Z&#10;" sqref="U4">
      <formula1>R4</formula1>
    </dataValidation>
    <dataValidation type="custom" allowBlank="1" showInputMessage="1" showErrorMessage="1" promptTitle="ATENTIE" prompt="trebuie sa aiba aceeasi valoare cu coloanele v si Z" sqref="R4">
      <formula1>S4+T4</formula1>
    </dataValidation>
    <dataValidation allowBlank="1" showInputMessage="1" showErrorMessage="1" promptTitle="ATENTIE" prompt="trebuie sa aiba aceeasi valoare cu coloanele S si V" sqref="Y4"/>
    <dataValidation allowBlank="1" showInputMessage="1" showErrorMessage="1" promptTitle="ATENTIE " prompt="trebuie sa aiba aceeasi valoare cu coloanele AM si AQ&#10;" sqref="AG4"/>
    <dataValidation allowBlank="1" showInputMessage="1" showErrorMessage="1" promptTitle="ATENTIE" prompt="trebuie sa aiba aceeasi valoare cu coloanele AH  si AQ&#10;" sqref="AL4"/>
    <dataValidation allowBlank="1" showInputMessage="1" showErrorMessage="1" promptTitle="ATENTIE" prompt="trebuie sa aiba aceeasi valoare cu coloanele AH si AM" sqref="AP4"/>
    <dataValidation allowBlank="1" showInputMessage="1" showErrorMessage="1" promptTitle="ATENTIE" prompt="trebuie sa aiba aceeasi valoare cu coloana BF " sqref="AZ4"/>
    <dataValidation allowBlank="1" showInputMessage="1" showErrorMessage="1" promptTitle="ATENTIE" prompt="trebuie sa aiba aceeasi valoare cu coloana BA&#10;" sqref="BE4"/>
    <dataValidation type="whole" allowBlank="1" showInputMessage="1" showErrorMessage="1" sqref="B4">
      <formula1>0</formula1>
      <formula2>5000</formula2>
    </dataValidation>
  </dataValidations>
  <pageMargins left="0.42" right="0.4" top="0.75" bottom="0.75" header="0.32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3">
        <x14:dataValidation type="list" allowBlank="1" showInputMessage="1" showErrorMessage="1">
          <x14:formula1>
            <xm:f>Sheet1!$B$2:$B$5</xm:f>
          </x14:formula1>
          <xm:sqref>C4 F4</xm:sqref>
        </x14:dataValidation>
        <x14:dataValidation type="list" allowBlank="1" showInputMessage="1" showErrorMessage="1">
          <x14:formula1>
            <xm:f>Sheet1!$D$2:$D$3</xm:f>
          </x14:formula1>
          <xm:sqref>D4:E4</xm:sqref>
        </x14:dataValidation>
        <x14:dataValidation type="list" allowBlank="1" showInputMessage="1" showErrorMessage="1">
          <x14:formula1>
            <xm:f>Sheet1!$F$2:$F$3</xm:f>
          </x14:formula1>
          <xm:sqref>G4:J4 L4 O4:P4 BY4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5"/>
  <sheetViews>
    <sheetView workbookViewId="0">
      <selection activeCell="F10" sqref="F10"/>
    </sheetView>
  </sheetViews>
  <sheetFormatPr defaultRowHeight="15"/>
  <cols>
    <col min="2" max="2" width="20.85546875" customWidth="1"/>
    <col min="4" max="4" width="18.7109375" customWidth="1"/>
    <col min="6" max="6" width="19.140625" customWidth="1"/>
  </cols>
  <sheetData>
    <row r="2" spans="2:6">
      <c r="B2" t="s">
        <v>61</v>
      </c>
      <c r="D2" t="s">
        <v>63</v>
      </c>
      <c r="F2" t="s">
        <v>66</v>
      </c>
    </row>
    <row r="3" spans="2:6">
      <c r="B3" t="s">
        <v>62</v>
      </c>
      <c r="D3" t="s">
        <v>64</v>
      </c>
      <c r="F3" t="s">
        <v>65</v>
      </c>
    </row>
    <row r="4" spans="2:6">
      <c r="B4" t="s">
        <v>67</v>
      </c>
    </row>
    <row r="5" spans="2:6">
      <c r="B5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SUBORDONATE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Roxy</dc:creator>
  <cp:lastModifiedBy>Georgiana Dragoi</cp:lastModifiedBy>
  <cp:lastPrinted>2020-04-28T11:59:19Z</cp:lastPrinted>
  <dcterms:created xsi:type="dcterms:W3CDTF">2017-05-09T08:12:55Z</dcterms:created>
  <dcterms:modified xsi:type="dcterms:W3CDTF">2020-04-28T11:59:43Z</dcterms:modified>
</cp:coreProperties>
</file>